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95" windowHeight="7965" activeTab="0"/>
  </bookViews>
  <sheets>
    <sheet name="Лист1" sheetId="1" r:id="rId1"/>
  </sheets>
  <definedNames>
    <definedName name="_xlnm.Print_Area" localSheetId="0">'Лист1'!$A$1:$F$19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<sst xmlns="http://schemas.openxmlformats.org/spreadsheetml/2006/main" count="24" uniqueCount="24">
  <si>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</si>
  <si>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</si>
  <si>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</si>
  <si>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</si>
  <si>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</si>
  <si>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</si>
  <si>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</si>
  <si>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</si>
  <si>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</si>
  <si>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</si>
  <si>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</si>
  <si>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</si>
  <si>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</si>
  <si>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</si>
  <si>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</si>
  <si>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</si>
  <si>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</si>
  <si>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</si>
  <si>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</si>
  <si>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</si>
  <si>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</si>
  <si>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>План на  январь-сентябрь 2012</t>
  </si>
  <si>
    <t>Факт за январь-сентябрь  2012</t>
  </si>
  <si>
    <t xml:space="preserve">Справка о выполнении плана поступления доходов в бюджет муниципального образования "город Ульяновск"                                                                                                   за 9 месяцев текущего года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</si>
</sst>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4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view="pageBreakPreview" zoomScale="96" zoomScaleSheetLayoutView="96" zoomScalePageLayoutView="0" workbookViewId="0" topLeftCell="A1">
      <selection activeCell="G24" sqref="G24"/>
    </sheetView>
  </sheetViews>
  <sheetFormatPr defaultColWidth="9.140625" defaultRowHeight="15"/>
  <cols>
    <col min="1" max="1" width="5.28125" style="0" customWidth="1"/>
    <col min="2" max="2" width="37.421875" style="6" customWidth="1"/>
    <col min="3" max="3" width="12.7109375" style="0" customWidth="1"/>
    <col min="4" max="4" width="13.28125" style="0" customWidth="1"/>
    <col min="5" max="5" width="13.7109375" style="0" customWidth="1"/>
    <col min="6" max="6" width="12.28125" style="0" customWidth="1"/>
  </cols>
  <sheetData>
    <row r="1" spans="2:6" ht="70.5" customHeight="1">
      <c r="B1" s="24" t="s">
        <v>23</v>
      </c>
      <c r="C1" s="24"/>
      <c r="D1" s="24"/>
      <c r="E1" s="24"/>
      <c r="F1" s="24"/>
    </row>
    <row r="2" spans="2:6" ht="15" customHeight="1">
      <c r="B2" s="3"/>
      <c r="F2" s="2" t="s">
        <v>17</v>
      </c>
    </row>
    <row r="3" spans="2:6" ht="41.25" customHeight="1">
      <c r="B3" s="7" t="s">
        <v>0</v>
      </c>
      <c r="C3" s="8" t="s">
        <v>21</v>
      </c>
      <c r="D3" s="8" t="s">
        <v>22</v>
      </c>
      <c r="E3" s="8" t="s">
        <v>14</v>
      </c>
      <c r="F3" s="8" t="s">
        <v>16</v>
      </c>
    </row>
    <row r="4" spans="2:6" ht="18" customHeight="1">
      <c r="B4" s="1" t="s">
        <v>1</v>
      </c>
      <c r="C4" s="12">
        <f>SUM(C5:C11)</f>
        <v>2787217.3999999994</v>
      </c>
      <c r="D4" s="11">
        <f>SUM(D5:D11)</f>
        <v>2787268.9</v>
      </c>
      <c r="E4" s="13">
        <f>D4-C4</f>
        <v>51.50000000046566</v>
      </c>
      <c r="F4" s="14">
        <f>D4/C4*100</f>
        <v>100.00184772095642</v>
      </c>
    </row>
    <row r="5" spans="2:6" ht="21" customHeight="1">
      <c r="B5" s="4" t="s">
        <v>2</v>
      </c>
      <c r="C5" s="19">
        <v>1965504.6</v>
      </c>
      <c r="D5" s="18">
        <v>1965563.1</v>
      </c>
      <c r="E5" s="15">
        <f aca="true" t="shared" si="0" ref="E5:E18">D5-C5</f>
        <v>58.5</v>
      </c>
      <c r="F5" s="16">
        <f aca="true" t="shared" si="1" ref="F5:F11">D5/C5*100</f>
        <v>100.002976334932</v>
      </c>
    </row>
    <row r="6" spans="2:6" ht="27.75" customHeight="1">
      <c r="B6" s="4" t="s">
        <v>3</v>
      </c>
      <c r="C6" s="20">
        <v>306476.4</v>
      </c>
      <c r="D6" s="18">
        <v>306521.39999999997</v>
      </c>
      <c r="E6" s="15">
        <f t="shared" si="0"/>
        <v>44.99999999994179</v>
      </c>
      <c r="F6" s="16">
        <f t="shared" si="1"/>
        <v>100.01468302290158</v>
      </c>
    </row>
    <row r="7" spans="2:6" ht="21.75" customHeight="1">
      <c r="B7" s="4" t="s">
        <v>4</v>
      </c>
      <c r="C7" s="20">
        <v>1788</v>
      </c>
      <c r="D7" s="18">
        <v>1891.9</v>
      </c>
      <c r="E7" s="15">
        <f t="shared" si="0"/>
        <v>103.90000000000009</v>
      </c>
      <c r="F7" s="16">
        <f t="shared" si="1"/>
        <v>105.81096196868009</v>
      </c>
    </row>
    <row r="8" spans="2:6" ht="21.75" customHeight="1">
      <c r="B8" s="4" t="s">
        <v>5</v>
      </c>
      <c r="C8" s="20">
        <v>34788</v>
      </c>
      <c r="D8" s="18">
        <v>34208.2</v>
      </c>
      <c r="E8" s="15">
        <f t="shared" si="0"/>
        <v>-579.8000000000029</v>
      </c>
      <c r="F8" s="16">
        <f t="shared" si="1"/>
        <v>98.33333333333333</v>
      </c>
    </row>
    <row r="9" spans="2:6" ht="24.75" customHeight="1">
      <c r="B9" s="22" t="s">
        <v>6</v>
      </c>
      <c r="C9" s="20">
        <v>404132.8</v>
      </c>
      <c r="D9" s="18">
        <v>404149.9</v>
      </c>
      <c r="E9" s="15">
        <f t="shared" si="0"/>
        <v>17.100000000034925</v>
      </c>
      <c r="F9" s="16">
        <f t="shared" si="1"/>
        <v>100.00423128239035</v>
      </c>
    </row>
    <row r="10" spans="2:6" ht="21" customHeight="1">
      <c r="B10" s="4" t="s">
        <v>7</v>
      </c>
      <c r="C10" s="20">
        <v>50848.8</v>
      </c>
      <c r="D10" s="18">
        <v>51048.3</v>
      </c>
      <c r="E10" s="15">
        <f t="shared" si="0"/>
        <v>199.5</v>
      </c>
      <c r="F10" s="16">
        <f t="shared" si="1"/>
        <v>100.39233964223344</v>
      </c>
    </row>
    <row r="11" spans="2:6" ht="22.5" customHeight="1">
      <c r="B11" s="4" t="s">
        <v>8</v>
      </c>
      <c r="C11" s="21">
        <v>23678.8</v>
      </c>
      <c r="D11" s="18">
        <v>23886.1</v>
      </c>
      <c r="E11" s="15">
        <f t="shared" si="0"/>
        <v>207.29999999999927</v>
      </c>
      <c r="F11" s="16">
        <f t="shared" si="1"/>
        <v>100.87546666216194</v>
      </c>
    </row>
    <row r="12" spans="2:6" ht="18.75" customHeight="1">
      <c r="B12" s="1" t="s">
        <v>9</v>
      </c>
      <c r="C12" s="12">
        <f>SUM(C13:C18)</f>
        <v>658555.5</v>
      </c>
      <c r="D12" s="12">
        <f>SUM(D13:D18)</f>
        <v>660450.1</v>
      </c>
      <c r="E12" s="13">
        <f t="shared" si="0"/>
        <v>1894.5999999999767</v>
      </c>
      <c r="F12" s="14">
        <f aca="true" t="shared" si="2" ref="F12:F19">D12/C12*100</f>
        <v>100.28769025541506</v>
      </c>
    </row>
    <row r="13" spans="2:6" ht="38.25" customHeight="1">
      <c r="B13" s="5" t="s">
        <v>10</v>
      </c>
      <c r="C13" s="19">
        <v>283136</v>
      </c>
      <c r="D13" s="18">
        <v>286608.3</v>
      </c>
      <c r="E13" s="15">
        <f t="shared" si="0"/>
        <v>3472.2999999999884</v>
      </c>
      <c r="F13" s="16">
        <f t="shared" si="2"/>
        <v>101.22637177893307</v>
      </c>
    </row>
    <row r="14" spans="2:6" ht="27" customHeight="1">
      <c r="B14" s="5" t="s">
        <v>11</v>
      </c>
      <c r="C14" s="20">
        <v>23128.5</v>
      </c>
      <c r="D14" s="18">
        <v>20864.6</v>
      </c>
      <c r="E14" s="15">
        <f t="shared" si="0"/>
        <v>-2263.9000000000015</v>
      </c>
      <c r="F14" s="16">
        <f t="shared" si="2"/>
        <v>90.21164364312428</v>
      </c>
    </row>
    <row r="15" spans="2:9" ht="27" customHeight="1">
      <c r="B15" s="5" t="s">
        <v>12</v>
      </c>
      <c r="C15" s="20">
        <v>10746</v>
      </c>
      <c r="D15" s="18">
        <v>11349</v>
      </c>
      <c r="E15" s="15">
        <f t="shared" si="0"/>
        <v>603</v>
      </c>
      <c r="F15" s="16">
        <f t="shared" si="2"/>
        <v>105.61139028475712</v>
      </c>
      <c r="I15" t="s">
        <v>19</v>
      </c>
    </row>
    <row r="16" spans="2:6" ht="27" customHeight="1">
      <c r="B16" s="5" t="s">
        <v>20</v>
      </c>
      <c r="C16" s="20">
        <v>288430.8</v>
      </c>
      <c r="D16" s="18">
        <v>288755.6</v>
      </c>
      <c r="E16" s="15">
        <f t="shared" si="0"/>
        <v>324.79999999998836</v>
      </c>
      <c r="F16" s="16">
        <f t="shared" si="2"/>
        <v>100.11260933298385</v>
      </c>
    </row>
    <row r="17" spans="2:6" ht="18" customHeight="1">
      <c r="B17" s="5" t="s">
        <v>13</v>
      </c>
      <c r="C17" s="20">
        <v>50036.2</v>
      </c>
      <c r="D17" s="18">
        <v>50343.200000000004</v>
      </c>
      <c r="E17" s="15">
        <f t="shared" si="0"/>
        <v>307.0000000000073</v>
      </c>
      <c r="F17" s="16">
        <f t="shared" si="2"/>
        <v>100.61355578561124</v>
      </c>
    </row>
    <row r="18" spans="2:6" ht="16.5" customHeight="1">
      <c r="B18" s="5" t="s">
        <v>18</v>
      </c>
      <c r="C18" s="21">
        <v>3078</v>
      </c>
      <c r="D18" s="18">
        <v>2529.4</v>
      </c>
      <c r="E18" s="15">
        <f t="shared" si="0"/>
        <v>-548.5999999999999</v>
      </c>
      <c r="F18" s="16">
        <f t="shared" si="2"/>
        <v>82.17673814165043</v>
      </c>
    </row>
    <row r="19" spans="2:6" ht="20.25" customHeight="1">
      <c r="B19" s="1" t="s">
        <v>15</v>
      </c>
      <c r="C19" s="17">
        <f>C4+C12</f>
        <v>3445772.8999999994</v>
      </c>
      <c r="D19" s="13">
        <f>D4+D12</f>
        <v>3447719</v>
      </c>
      <c r="E19" s="13">
        <f>D19-C19</f>
        <v>1946.1000000005588</v>
      </c>
      <c r="F19" s="14">
        <f t="shared" si="2"/>
        <v>100.05647789498839</v>
      </c>
    </row>
    <row r="20" ht="32.25" customHeight="1"/>
    <row r="21" ht="15">
      <c r="B21" s="23"/>
    </row>
    <row r="22" spans="2:3" ht="15">
      <c r="B22" s="9"/>
      <c r="C22" s="10"/>
    </row>
    <row r="23" spans="2:3" ht="15">
      <c r="B23" s="9"/>
      <c r="C23" s="10"/>
    </row>
  </sheetData>
  <sheetProtection/>
  <mergeCells count="1">
    <mergeCell ref="B1:F1"/>
  </mergeCells>
  <printOptions/>
  <pageMargins left="0.2362204724409449" right="0.1968503937007874" top="0.1968503937007874" bottom="0.15748031496062992" header="0.4330708661417323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 г.Ульяновска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Шукайлова О.</dc:creator>
  <cp:keywords/>
  <dc:description/>
  <cp:lastModifiedBy>Юра</cp:lastModifiedBy>
  <cp:lastPrinted>2012-10-09T04:15:24Z</cp:lastPrinted>
  <dcterms:created xsi:type="dcterms:W3CDTF">2009-02-12T06:50:30Z</dcterms:created>
  <dcterms:modified xsi:type="dcterms:W3CDTF">2012-10-18T07:38:30Z</dcterms:modified>
  <cp:category/>
  <cp:version/>
  <cp:contentType/>
  <cp:contentStatus/>
</cp:coreProperties>
</file>